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P Spiel 29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29'!$A$1:$O$31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<sst xmlns="http://schemas.openxmlformats.org/spreadsheetml/2006/main" count="49" uniqueCount="39">
  <si>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</si>
  <si>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</si>
  <si>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</si>
  <si>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</si>
  <si>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</si>
  <si>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</si>
  <si>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</si>
  <si>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</si>
  <si>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</si>
  <si>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</si>
  <si>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</si>
  <si>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Glückauf</t>
  </si>
  <si>
    <t>0  :  2</t>
  </si>
  <si>
    <t>Billardunion 1</t>
  </si>
  <si>
    <t xml:space="preserve"> Name, Vorname</t>
  </si>
  <si>
    <t>Bälle</t>
  </si>
  <si>
    <t>Aufn.</t>
  </si>
  <si>
    <t>Durchschn.</t>
  </si>
  <si>
    <t>HS</t>
  </si>
  <si>
    <t>Part.-Pkt.</t>
  </si>
  <si>
    <t>Reinert</t>
  </si>
  <si>
    <t>:</t>
  </si>
  <si>
    <t>Wennmann</t>
  </si>
  <si>
    <t>Klaus</t>
  </si>
  <si>
    <t>Heinz</t>
  </si>
  <si>
    <t>Even</t>
  </si>
  <si>
    <t>Raster</t>
  </si>
  <si>
    <t>Dieter</t>
  </si>
  <si>
    <t>Otto</t>
  </si>
  <si>
    <t>Hansen</t>
  </si>
  <si>
    <t>Nockmann</t>
  </si>
  <si>
    <t>Michael</t>
  </si>
  <si>
    <t>Martin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</si>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</sst>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6" fillId="0" borderId="5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2" fontId="6" fillId="0" borderId="9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49" fontId="10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2" fontId="9" fillId="0" borderId="22" xfId="0" applyNumberFormat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172" fontId="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right" vertical="center"/>
      <protection hidden="1"/>
    </xf>
    <xf numFmtId="0" fontId="9" fillId="0" borderId="31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172" fontId="9" fillId="0" borderId="36" xfId="0" applyNumberFormat="1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49" fontId="9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49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29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40327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197</v>
      </c>
      <c r="G8" s="29"/>
      <c r="H8" s="30" t="s">
        <v>12</v>
      </c>
      <c r="I8" s="31"/>
      <c r="J8" s="26" t="s">
        <v>13</v>
      </c>
      <c r="K8" s="27"/>
      <c r="L8" s="27"/>
      <c r="M8" s="27"/>
      <c r="N8" s="27"/>
      <c r="O8" s="28">
        <f>K12+K14+K16</f>
        <v>756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2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53</v>
      </c>
      <c r="E11" s="49">
        <v>23</v>
      </c>
      <c r="F11" s="50">
        <f>IF(E11="","",ROUNDDOWN(D11/E11,2))</f>
        <v>2.3</v>
      </c>
      <c r="G11" s="51">
        <v>14</v>
      </c>
      <c r="H11" s="52" t="s">
        <v>21</v>
      </c>
      <c r="I11" s="53">
        <v>1</v>
      </c>
      <c r="J11" s="46" t="s">
        <v>22</v>
      </c>
      <c r="K11" s="54"/>
      <c r="L11" s="55">
        <v>156</v>
      </c>
      <c r="M11" s="49">
        <v>23</v>
      </c>
      <c r="N11" s="56">
        <f>IF(M11="","",ROUNDDOWN(L11/M11,2))</f>
        <v>6.78</v>
      </c>
      <c r="O11" s="51">
        <v>25</v>
      </c>
    </row>
    <row r="12" spans="1:15" ht="19.5" customHeight="1" thickBot="1">
      <c r="A12" s="57"/>
      <c r="B12" s="58" t="s">
        <v>23</v>
      </c>
      <c r="C12" s="59">
        <v>53</v>
      </c>
      <c r="D12" s="60"/>
      <c r="E12" s="61"/>
      <c r="F12" s="50"/>
      <c r="G12" s="51"/>
      <c r="H12" s="52"/>
      <c r="I12" s="62"/>
      <c r="J12" s="58" t="s">
        <v>24</v>
      </c>
      <c r="K12" s="59">
        <v>163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25</v>
      </c>
      <c r="C13" s="66"/>
      <c r="D13" s="67">
        <v>64</v>
      </c>
      <c r="E13" s="49">
        <v>17</v>
      </c>
      <c r="F13" s="68">
        <f>IF(E13="","",ROUNDDOWN(D13/E13,2))</f>
        <v>3.76</v>
      </c>
      <c r="G13" s="69">
        <v>13</v>
      </c>
      <c r="H13" s="70" t="s">
        <v>21</v>
      </c>
      <c r="I13" s="71">
        <v>2</v>
      </c>
      <c r="J13" s="65" t="s">
        <v>26</v>
      </c>
      <c r="K13" s="66"/>
      <c r="L13" s="67">
        <v>225</v>
      </c>
      <c r="M13" s="49">
        <v>17</v>
      </c>
      <c r="N13" s="68">
        <f>IF(M13="","",ROUNDDOWN(L13/M13,2))</f>
        <v>13.23</v>
      </c>
      <c r="O13" s="69">
        <v>76</v>
      </c>
    </row>
    <row r="14" spans="1:15" ht="19.5" customHeight="1" thickBot="1">
      <c r="A14" s="72"/>
      <c r="B14" s="73" t="s">
        <v>27</v>
      </c>
      <c r="C14" s="74">
        <v>64</v>
      </c>
      <c r="D14" s="75"/>
      <c r="E14" s="61"/>
      <c r="F14" s="76"/>
      <c r="G14" s="77"/>
      <c r="H14" s="78"/>
      <c r="I14" s="79"/>
      <c r="J14" s="73" t="s">
        <v>28</v>
      </c>
      <c r="K14" s="74">
        <v>273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29</v>
      </c>
      <c r="C15" s="66"/>
      <c r="D15" s="67">
        <v>45</v>
      </c>
      <c r="E15" s="49">
        <v>15</v>
      </c>
      <c r="F15" s="68">
        <f>IF(E15="","",ROUNDDOWN(D15/E15,2))</f>
        <v>3</v>
      </c>
      <c r="G15" s="69">
        <v>18</v>
      </c>
      <c r="H15" s="70" t="s">
        <v>21</v>
      </c>
      <c r="I15" s="71">
        <v>3</v>
      </c>
      <c r="J15" s="65" t="s">
        <v>30</v>
      </c>
      <c r="K15" s="66"/>
      <c r="L15" s="67">
        <v>375</v>
      </c>
      <c r="M15" s="49">
        <v>15</v>
      </c>
      <c r="N15" s="68">
        <f>IF(M15="","",ROUNDDOWN(L15/M15,2))</f>
        <v>25</v>
      </c>
      <c r="O15" s="69">
        <v>104</v>
      </c>
    </row>
    <row r="16" spans="1:15" ht="19.5" customHeight="1" thickBot="1">
      <c r="A16" s="72"/>
      <c r="B16" s="73" t="s">
        <v>31</v>
      </c>
      <c r="C16" s="74">
        <v>80</v>
      </c>
      <c r="D16" s="80"/>
      <c r="E16" s="61"/>
      <c r="F16" s="76"/>
      <c r="G16" s="77"/>
      <c r="H16" s="78"/>
      <c r="I16" s="79"/>
      <c r="J16" s="73" t="s">
        <v>32</v>
      </c>
      <c r="K16" s="74">
        <v>320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33</v>
      </c>
      <c r="B19" s="94"/>
      <c r="C19" s="94"/>
      <c r="D19" s="95">
        <f>SUM(D11+D13+D15+D17)</f>
        <v>162</v>
      </c>
      <c r="E19" s="95">
        <f>SUM(E11+E13+E15+E17)</f>
        <v>55</v>
      </c>
      <c r="F19" s="96">
        <f>TRUNC(D19/E19,2)</f>
        <v>2.94</v>
      </c>
      <c r="G19" s="97"/>
      <c r="H19" s="98" t="s">
        <v>34</v>
      </c>
      <c r="I19" s="93" t="s">
        <v>33</v>
      </c>
      <c r="J19" s="94"/>
      <c r="K19" s="94"/>
      <c r="L19" s="95">
        <f>SUM(L11+L13+L15+L17)</f>
        <v>756</v>
      </c>
      <c r="M19" s="95">
        <f>SUM(M11+M13+M15+M17)</f>
        <v>55</v>
      </c>
      <c r="N19" s="96">
        <f>TRUNC(L19/M19,2)</f>
        <v>13.74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35</v>
      </c>
      <c r="B22" s="112"/>
      <c r="C22" s="112"/>
      <c r="D22" s="112"/>
      <c r="E22" s="112"/>
      <c r="F22" s="112"/>
      <c r="G22" s="112"/>
      <c r="H22" s="112"/>
      <c r="I22" s="113" t="s">
        <v>36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/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37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38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8:E9"/>
    <mergeCell ref="F8:F9"/>
    <mergeCell ref="J8:N9"/>
    <mergeCell ref="O8:O9"/>
    <mergeCell ref="H8:H9"/>
    <mergeCell ref="M17:M18"/>
    <mergeCell ref="N17:N18"/>
    <mergeCell ref="N19:O21"/>
    <mergeCell ref="M15:M16"/>
    <mergeCell ref="N15:N16"/>
    <mergeCell ref="O15:O16"/>
    <mergeCell ref="O17:O18"/>
    <mergeCell ref="E15:E16"/>
    <mergeCell ref="F15:F16"/>
    <mergeCell ref="G15:G16"/>
    <mergeCell ref="E17:E18"/>
    <mergeCell ref="F17:F18"/>
    <mergeCell ref="G17:G18"/>
    <mergeCell ref="E11:E12"/>
    <mergeCell ref="F11:F12"/>
    <mergeCell ref="G11:G12"/>
    <mergeCell ref="E13:E14"/>
    <mergeCell ref="F13:F14"/>
    <mergeCell ref="G13:G14"/>
    <mergeCell ref="H11:H12"/>
    <mergeCell ref="H13:H14"/>
    <mergeCell ref="H15:H16"/>
    <mergeCell ref="L17:L18"/>
    <mergeCell ref="H17:H18"/>
    <mergeCell ref="M11:M12"/>
    <mergeCell ref="N11:N12"/>
    <mergeCell ref="O11:O12"/>
    <mergeCell ref="M13:M14"/>
    <mergeCell ref="N13:N14"/>
    <mergeCell ref="O13:O14"/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dcterms:created xsi:type="dcterms:W3CDTF">2010-05-31T16:58:06Z</dcterms:created>
  <dcterms:modified xsi:type="dcterms:W3CDTF">2010-05-31T16:58:39Z</dcterms:modified>
  <cp:category/>
  <cp:version/>
  <cp:contentType/>
  <cp:contentStatus/>
</cp:coreProperties>
</file>